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-64\"/>
    </mc:Choice>
  </mc:AlternateContent>
  <bookViews>
    <workbookView xWindow="0" yWindow="0" windowWidth="23040" windowHeight="9192"/>
  </bookViews>
  <sheets>
    <sheet name="กรณีถือหุ้นไม่เท่ากั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14" i="1"/>
  <c r="F13" i="1"/>
  <c r="F12" i="1"/>
  <c r="F11" i="1"/>
  <c r="F10" i="1"/>
  <c r="F9" i="1"/>
  <c r="F8" i="1"/>
  <c r="F7" i="1"/>
  <c r="F6" i="1"/>
  <c r="F5" i="1"/>
  <c r="F4" i="1"/>
  <c r="F15" i="1" l="1"/>
</calcChain>
</file>

<file path=xl/sharedStrings.xml><?xml version="1.0" encoding="utf-8"?>
<sst xmlns="http://schemas.openxmlformats.org/spreadsheetml/2006/main" count="51" uniqueCount="30">
  <si>
    <t>เดือนที่</t>
  </si>
  <si>
    <t>หุ้นรวม  ณ  30 กย. 63</t>
  </si>
  <si>
    <t>บาท</t>
  </si>
  <si>
    <t>เดือน  ตค.63</t>
  </si>
  <si>
    <t>ถือหุ้น</t>
  </si>
  <si>
    <t>เดือน  พย.63</t>
  </si>
  <si>
    <t>เดือน  ธค.63</t>
  </si>
  <si>
    <t>เดือน  มค.64</t>
  </si>
  <si>
    <t>เดือน  กพ.64</t>
  </si>
  <si>
    <t>เดือน  มีค.64</t>
  </si>
  <si>
    <t>เดือน  เมย.64</t>
  </si>
  <si>
    <t>เดือน  พค.64</t>
  </si>
  <si>
    <t>เดือน  มิย.64</t>
  </si>
  <si>
    <t>เดือน  กค.64</t>
  </si>
  <si>
    <t>เดือน  สค.64</t>
  </si>
  <si>
    <t>รวมยอดเงินปันผลปี 2564</t>
  </si>
  <si>
    <t>=200000*4.5/100*12/12</t>
  </si>
  <si>
    <t>=10000*4.5/100*11/12</t>
  </si>
  <si>
    <t>=10000*4.5/100*10/12</t>
  </si>
  <si>
    <t>=10000*4.5/100*9/12</t>
  </si>
  <si>
    <t>=10000*4.5/100*8/12</t>
  </si>
  <si>
    <t>=10000*4.5/100*7/12</t>
  </si>
  <si>
    <t>=10000*4.5/100*6/12</t>
  </si>
  <si>
    <t>ปันผล 4.5%</t>
  </si>
  <si>
    <t>=10000*4.5/100*5/12</t>
  </si>
  <si>
    <t>=10000*4.5/100*4/12</t>
  </si>
  <si>
    <t>=10000*4.5/100*3/12</t>
  </si>
  <si>
    <t>=10000*4.5/100*2/12</t>
  </si>
  <si>
    <t>=10000*4.5/100*1/13</t>
  </si>
  <si>
    <t>ตัวอย่างวิธีคิดเงินปันผล   (4.50 %)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</si>
</sst>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(* #,##0.00_);_(* \(#,##0.00\);_(* &quot;-&quot;??_);_(@_)"/>
  </numFmts>
  <fonts count="10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u/>
      <sz val="20"/>
      <name val="Angsana New"/>
      <family val="1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b/>
      <u/>
      <sz val="16"/>
      <name val="Angsana New"/>
      <family val="1"/>
    </font>
    <font>
      <b/>
      <sz val="16"/>
      <color rgb="FF0070C0"/>
      <name val="Angsana New"/>
      <family val="1"/>
    </font>
    <font>
      <sz val="16"/>
      <color rgb="FF0070C0"/>
      <name val="Angsana New"/>
      <family val="1"/>
    </font>
    <font>
      <b/>
      <sz val="14"/>
      <color rgb="FF0070C0"/>
      <name val="Angsana New"/>
      <family val="1"/>
    </font>
    <font>
      <b/>
      <sz val="18"/>
      <color rgb="FF0070C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2"/>
    <xf numFmtId="0" fontId="2" fillId="0" borderId="0" xfId="2" applyFont="1"/>
    <xf numFmtId="0" fontId="4" fillId="0" borderId="1" xfId="2" applyFont="1" applyBorder="1"/>
    <xf numFmtId="0" fontId="5" fillId="0" borderId="1" xfId="2" applyFont="1" applyBorder="1"/>
    <xf numFmtId="0" fontId="1" fillId="0" borderId="1" xfId="2" applyBorder="1"/>
    <xf numFmtId="0" fontId="6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43" fontId="4" fillId="0" borderId="1" xfId="3" applyFont="1" applyBorder="1"/>
    <xf numFmtId="187" fontId="7" fillId="0" borderId="1" xfId="1" applyFont="1" applyBorder="1"/>
    <xf numFmtId="49" fontId="1" fillId="0" borderId="1" xfId="2" applyNumberFormat="1" applyBorder="1"/>
    <xf numFmtId="43" fontId="8" fillId="0" borderId="1" xfId="3" applyFont="1" applyBorder="1"/>
    <xf numFmtId="187" fontId="9" fillId="0" borderId="1" xfId="1" applyFont="1" applyBorder="1"/>
    <xf numFmtId="0" fontId="1" fillId="0" borderId="1" xfId="2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2" sqref="B2"/>
    </sheetView>
  </sheetViews>
  <sheetFormatPr defaultRowHeight="13.8" x14ac:dyDescent="0.25"/>
  <cols>
    <col min="1" max="1" width="8" customWidth="1"/>
    <col min="2" max="2" width="12.09765625" customWidth="1"/>
    <col min="3" max="3" width="11" customWidth="1"/>
    <col min="4" max="4" width="14" customWidth="1"/>
    <col min="6" max="6" width="14.19921875" customWidth="1"/>
    <col min="7" max="7" width="23.3984375" customWidth="1"/>
  </cols>
  <sheetData>
    <row r="1" spans="1:7" ht="28.8" x14ac:dyDescent="0.75">
      <c r="A1" s="1"/>
      <c r="B1" s="2" t="s">
        <v>29</v>
      </c>
      <c r="C1" s="1"/>
      <c r="D1" s="1"/>
      <c r="E1" s="1"/>
      <c r="F1" s="1"/>
      <c r="G1" s="1"/>
    </row>
    <row r="2" spans="1:7" ht="23.4" x14ac:dyDescent="0.6">
      <c r="A2" s="3" t="s">
        <v>0</v>
      </c>
      <c r="B2" s="4"/>
      <c r="C2" s="5"/>
      <c r="D2" s="5"/>
      <c r="E2" s="5"/>
      <c r="F2" s="6" t="s">
        <v>23</v>
      </c>
      <c r="G2" s="13">
        <v>4.5</v>
      </c>
    </row>
    <row r="3" spans="1:7" ht="23.4" x14ac:dyDescent="0.6">
      <c r="A3" s="7">
        <v>1</v>
      </c>
      <c r="B3" s="3" t="s">
        <v>1</v>
      </c>
      <c r="C3" s="5"/>
      <c r="D3" s="8">
        <v>200000</v>
      </c>
      <c r="E3" s="3" t="s">
        <v>2</v>
      </c>
      <c r="F3" s="9">
        <f>D3*G2/100*12/12</f>
        <v>9000</v>
      </c>
      <c r="G3" s="10" t="s">
        <v>16</v>
      </c>
    </row>
    <row r="4" spans="1:7" ht="23.4" x14ac:dyDescent="0.6">
      <c r="A4" s="7">
        <v>2</v>
      </c>
      <c r="B4" s="3" t="s">
        <v>3</v>
      </c>
      <c r="C4" s="7" t="s">
        <v>4</v>
      </c>
      <c r="D4" s="8">
        <v>10000</v>
      </c>
      <c r="E4" s="3" t="s">
        <v>2</v>
      </c>
      <c r="F4" s="9">
        <f>D4*G2/100*11/12</f>
        <v>412.5</v>
      </c>
      <c r="G4" s="10" t="s">
        <v>17</v>
      </c>
    </row>
    <row r="5" spans="1:7" ht="23.4" x14ac:dyDescent="0.6">
      <c r="A5" s="7">
        <v>3</v>
      </c>
      <c r="B5" s="3" t="s">
        <v>5</v>
      </c>
      <c r="C5" s="7" t="s">
        <v>4</v>
      </c>
      <c r="D5" s="8">
        <v>10000</v>
      </c>
      <c r="E5" s="3" t="s">
        <v>2</v>
      </c>
      <c r="F5" s="9">
        <f>D5*G2/100*10/12</f>
        <v>375</v>
      </c>
      <c r="G5" s="10" t="s">
        <v>18</v>
      </c>
    </row>
    <row r="6" spans="1:7" ht="23.4" x14ac:dyDescent="0.6">
      <c r="A6" s="7">
        <v>4</v>
      </c>
      <c r="B6" s="3" t="s">
        <v>6</v>
      </c>
      <c r="C6" s="7" t="s">
        <v>4</v>
      </c>
      <c r="D6" s="8">
        <v>10000</v>
      </c>
      <c r="E6" s="3" t="s">
        <v>2</v>
      </c>
      <c r="F6" s="9">
        <f>D6*G2/100*9/12</f>
        <v>337.5</v>
      </c>
      <c r="G6" s="10" t="s">
        <v>19</v>
      </c>
    </row>
    <row r="7" spans="1:7" ht="23.4" x14ac:dyDescent="0.6">
      <c r="A7" s="7">
        <v>5</v>
      </c>
      <c r="B7" s="3" t="s">
        <v>7</v>
      </c>
      <c r="C7" s="7" t="s">
        <v>4</v>
      </c>
      <c r="D7" s="8">
        <v>10000</v>
      </c>
      <c r="E7" s="3" t="s">
        <v>2</v>
      </c>
      <c r="F7" s="9">
        <f>D7*G2/100*8/12</f>
        <v>300</v>
      </c>
      <c r="G7" s="10" t="s">
        <v>20</v>
      </c>
    </row>
    <row r="8" spans="1:7" ht="23.4" x14ac:dyDescent="0.6">
      <c r="A8" s="7">
        <v>6</v>
      </c>
      <c r="B8" s="3" t="s">
        <v>8</v>
      </c>
      <c r="C8" s="7" t="s">
        <v>4</v>
      </c>
      <c r="D8" s="8">
        <v>10000</v>
      </c>
      <c r="E8" s="3" t="s">
        <v>2</v>
      </c>
      <c r="F8" s="9">
        <f>D8*G2/100*7/12</f>
        <v>262.5</v>
      </c>
      <c r="G8" s="10" t="s">
        <v>21</v>
      </c>
    </row>
    <row r="9" spans="1:7" ht="23.4" x14ac:dyDescent="0.6">
      <c r="A9" s="7">
        <v>7</v>
      </c>
      <c r="B9" s="3" t="s">
        <v>9</v>
      </c>
      <c r="C9" s="7" t="s">
        <v>4</v>
      </c>
      <c r="D9" s="8">
        <v>10000</v>
      </c>
      <c r="E9" s="3" t="s">
        <v>2</v>
      </c>
      <c r="F9" s="9">
        <f>D9*G2/100*6/12</f>
        <v>225</v>
      </c>
      <c r="G9" s="10" t="s">
        <v>22</v>
      </c>
    </row>
    <row r="10" spans="1:7" ht="23.4" x14ac:dyDescent="0.6">
      <c r="A10" s="7">
        <v>8</v>
      </c>
      <c r="B10" s="3" t="s">
        <v>10</v>
      </c>
      <c r="C10" s="7" t="s">
        <v>4</v>
      </c>
      <c r="D10" s="8">
        <v>10000</v>
      </c>
      <c r="E10" s="3" t="s">
        <v>2</v>
      </c>
      <c r="F10" s="9">
        <f>D10*G2/100*5/12</f>
        <v>187.5</v>
      </c>
      <c r="G10" s="10" t="s">
        <v>24</v>
      </c>
    </row>
    <row r="11" spans="1:7" ht="23.4" x14ac:dyDescent="0.6">
      <c r="A11" s="7">
        <v>9</v>
      </c>
      <c r="B11" s="3" t="s">
        <v>11</v>
      </c>
      <c r="C11" s="7" t="s">
        <v>4</v>
      </c>
      <c r="D11" s="8">
        <v>10000</v>
      </c>
      <c r="E11" s="3" t="s">
        <v>2</v>
      </c>
      <c r="F11" s="9">
        <f>D11*G2/100*4/12</f>
        <v>150</v>
      </c>
      <c r="G11" s="10" t="s">
        <v>25</v>
      </c>
    </row>
    <row r="12" spans="1:7" ht="23.4" x14ac:dyDescent="0.6">
      <c r="A12" s="7">
        <v>10</v>
      </c>
      <c r="B12" s="3" t="s">
        <v>12</v>
      </c>
      <c r="C12" s="7" t="s">
        <v>4</v>
      </c>
      <c r="D12" s="8">
        <v>10000</v>
      </c>
      <c r="E12" s="3" t="s">
        <v>2</v>
      </c>
      <c r="F12" s="9">
        <f>D12*G2/100*3/12</f>
        <v>112.5</v>
      </c>
      <c r="G12" s="10" t="s">
        <v>26</v>
      </c>
    </row>
    <row r="13" spans="1:7" ht="23.4" x14ac:dyDescent="0.6">
      <c r="A13" s="7">
        <v>11</v>
      </c>
      <c r="B13" s="3" t="s">
        <v>13</v>
      </c>
      <c r="C13" s="7" t="s">
        <v>4</v>
      </c>
      <c r="D13" s="8">
        <v>10000</v>
      </c>
      <c r="E13" s="3" t="s">
        <v>2</v>
      </c>
      <c r="F13" s="9">
        <f>D13*G2/100*2/12</f>
        <v>75</v>
      </c>
      <c r="G13" s="10" t="s">
        <v>27</v>
      </c>
    </row>
    <row r="14" spans="1:7" ht="23.4" x14ac:dyDescent="0.6">
      <c r="A14" s="7">
        <v>12</v>
      </c>
      <c r="B14" s="3" t="s">
        <v>14</v>
      </c>
      <c r="C14" s="7" t="s">
        <v>4</v>
      </c>
      <c r="D14" s="8">
        <v>10000</v>
      </c>
      <c r="E14" s="3" t="s">
        <v>2</v>
      </c>
      <c r="F14" s="9">
        <f>D14*G2/100*1/12</f>
        <v>37.5</v>
      </c>
      <c r="G14" s="10" t="s">
        <v>28</v>
      </c>
    </row>
    <row r="15" spans="1:7" ht="26.4" x14ac:dyDescent="0.7">
      <c r="A15" s="5"/>
      <c r="B15" s="5"/>
      <c r="C15" s="5"/>
      <c r="D15" s="11" t="s">
        <v>15</v>
      </c>
      <c r="E15" s="5"/>
      <c r="F15" s="12">
        <f>SUM(F3:F14)</f>
        <v>11475</v>
      </c>
      <c r="G15" s="5"/>
    </row>
    <row r="16" spans="1:7" x14ac:dyDescent="0.25">
      <c r="A16" s="1"/>
      <c r="B16" s="1"/>
      <c r="C16" s="1"/>
      <c r="D16" s="1"/>
      <c r="E16" s="1"/>
      <c r="F16" s="1"/>
      <c r="G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กรณีถือหุ้นไม่เท่ากัน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PTTNGBS</dc:creator>
  <cp:lastModifiedBy>PTTNGBS</cp:lastModifiedBy>
  <dcterms:created xsi:type="dcterms:W3CDTF">2021-10-25T02:04:41Z</dcterms:created>
  <dcterms:modified xsi:type="dcterms:W3CDTF">2021-10-25T09:09:58Z</dcterms:modified>
</cp:coreProperties>
</file>